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YNNF\CONF\EXHMAN\2019\"/>
    </mc:Choice>
  </mc:AlternateContent>
  <xr:revisionPtr revIDLastSave="0" documentId="13_ncr:1_{E95D4DAB-39C0-4CD9-BDB8-847F2D4CA772}" xr6:coauthVersionLast="38" xr6:coauthVersionMax="38" xr10:uidLastSave="{00000000-0000-0000-0000-000000000000}"/>
  <bookViews>
    <workbookView xWindow="0" yWindow="195" windowWidth="15300" windowHeight="8670" xr2:uid="{00000000-000D-0000-FFFF-FFFF00000000}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34" i="3" l="1"/>
  <c r="A81" i="3" l="1"/>
  <c r="AV43" i="3"/>
  <c r="AH89" i="3"/>
  <c r="Y57" i="3"/>
  <c r="AV57" i="3" l="1"/>
  <c r="AV54" i="3"/>
  <c r="AV60" i="3" s="1"/>
  <c r="AH93" i="3"/>
  <c r="AH92" i="3"/>
  <c r="AH88" i="3"/>
  <c r="AB88" i="3"/>
  <c r="AO88" i="3" s="1"/>
  <c r="AH87" i="3"/>
  <c r="AH86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 s="1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l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<sst xmlns="http://schemas.openxmlformats.org/spreadsheetml/2006/main" count="131" uniqueCount="100">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</sst>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2"/>
  <sheetViews>
    <sheetView tabSelected="1" zoomScaleNormal="100" workbookViewId="0">
      <selection activeCell="BB7" sqref="BB7"/>
    </sheetView>
  </sheetViews>
  <sheetFormatPr defaultColWidth="9.140625" defaultRowHeight="12.75" x14ac:dyDescent="0.2"/>
  <cols>
    <col min="1" max="1" width="1.28515625" style="1" customWidth="1"/>
    <col min="2" max="2" width="2.85546875" style="1" customWidth="1"/>
    <col min="3" max="30" width="2.7109375" style="1" customWidth="1"/>
    <col min="31" max="32" width="2.85546875" style="1" customWidth="1"/>
    <col min="33" max="43" width="2.7109375" style="1" customWidth="1"/>
    <col min="44" max="44" width="4.42578125" style="1" customWidth="1"/>
    <col min="45" max="51" width="2.7109375" style="1" customWidth="1"/>
    <col min="52" max="16384" width="9.140625" style="1"/>
  </cols>
  <sheetData>
    <row r="1" spans="1:56" ht="4.1500000000000004" customHeight="1" x14ac:dyDescent="0.2"/>
    <row r="2" spans="1:56" ht="23.25" x14ac:dyDescent="0.35">
      <c r="A2"/>
      <c r="B2" s="156" t="s">
        <v>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6" s="26" customFormat="1" ht="21" customHeight="1" x14ac:dyDescent="0.25">
      <c r="B3" s="157" t="s">
        <v>83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ht="9" customHeight="1" thickBot="1" x14ac:dyDescent="0.3">
      <c r="A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15" x14ac:dyDescent="0.25">
      <c r="B5" s="159" t="s">
        <v>14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6" x14ac:dyDescent="0.2">
      <c r="B6" s="2"/>
      <c r="C6" s="162" t="s">
        <v>5</v>
      </c>
      <c r="D6" s="162"/>
      <c r="E6" s="162"/>
      <c r="F6" s="162"/>
      <c r="G6" s="162"/>
      <c r="H6" s="162"/>
      <c r="I6" s="162"/>
      <c r="J6" s="163"/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68" t="s">
        <v>65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N6" s="167">
        <f ca="1">TODAY()</f>
        <v>43412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</row>
    <row r="7" spans="1:56" ht="13.5" thickBot="1" x14ac:dyDescent="0.25">
      <c r="B7" s="3"/>
      <c r="C7" s="162" t="s">
        <v>6</v>
      </c>
      <c r="D7" s="162"/>
      <c r="E7" s="162"/>
      <c r="F7" s="162"/>
      <c r="G7" s="162"/>
      <c r="H7" s="162"/>
      <c r="I7" s="162"/>
      <c r="J7" s="163"/>
      <c r="K7" s="177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2"/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77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81"/>
    </row>
    <row r="8" spans="1:56" ht="15" x14ac:dyDescent="0.25">
      <c r="B8" s="159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/>
    </row>
    <row r="9" spans="1:56" ht="14.45" customHeight="1" thickBot="1" x14ac:dyDescent="0.3">
      <c r="B9" s="4"/>
      <c r="C9" s="169" t="s">
        <v>8</v>
      </c>
      <c r="D9" s="169"/>
      <c r="E9" s="169"/>
      <c r="F9" s="169"/>
      <c r="G9" s="169"/>
      <c r="H9" s="169"/>
      <c r="I9" s="169"/>
      <c r="J9" s="170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71" t="s">
        <v>9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3"/>
      <c r="AN9" s="133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5"/>
    </row>
    <row r="10" spans="1:56" ht="29.45" customHeight="1" thickBot="1" x14ac:dyDescent="0.25">
      <c r="B10" s="2"/>
      <c r="C10" s="172" t="s">
        <v>10</v>
      </c>
      <c r="D10" s="172"/>
      <c r="E10" s="172"/>
      <c r="F10" s="172"/>
      <c r="G10" s="172"/>
      <c r="H10" s="172"/>
      <c r="I10" s="172"/>
      <c r="J10" s="173"/>
      <c r="K10" s="174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6"/>
    </row>
    <row r="11" spans="1:56" ht="15" x14ac:dyDescent="0.25">
      <c r="B11" s="144" t="s">
        <v>98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6"/>
    </row>
    <row r="12" spans="1:56" s="5" customFormat="1" ht="18" customHeight="1" x14ac:dyDescent="0.2">
      <c r="B12" s="120">
        <v>1</v>
      </c>
      <c r="C12" s="121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40"/>
      <c r="AZ12" s="1"/>
      <c r="BA12" s="1"/>
      <c r="BB12" s="1"/>
      <c r="BC12" s="1"/>
      <c r="BD12" s="1"/>
    </row>
    <row r="13" spans="1:56" s="5" customFormat="1" ht="18" customHeight="1" x14ac:dyDescent="0.2">
      <c r="B13" s="120">
        <v>2</v>
      </c>
      <c r="C13" s="12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3"/>
      <c r="AZ13" s="1"/>
      <c r="BA13" s="1"/>
      <c r="BB13" s="1"/>
      <c r="BC13" s="1"/>
      <c r="BD13" s="1"/>
    </row>
    <row r="14" spans="1:56" s="5" customFormat="1" ht="18" customHeight="1" x14ac:dyDescent="0.2">
      <c r="B14" s="120">
        <v>3</v>
      </c>
      <c r="C14" s="121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3"/>
      <c r="AZ14" s="1"/>
      <c r="BA14" s="1"/>
      <c r="BB14" s="1"/>
      <c r="BC14" s="1"/>
      <c r="BD14" s="1"/>
    </row>
    <row r="15" spans="1:56" ht="15" x14ac:dyDescent="0.25">
      <c r="B15" s="144" t="s">
        <v>15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6"/>
    </row>
    <row r="16" spans="1:56" s="5" customFormat="1" ht="15" x14ac:dyDescent="0.25">
      <c r="B16" s="120" t="s">
        <v>11</v>
      </c>
      <c r="C16" s="121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  <c r="AL16" s="150" t="s">
        <v>12</v>
      </c>
      <c r="AM16" s="151"/>
      <c r="AN16" s="151"/>
      <c r="AO16" s="151"/>
      <c r="AP16" s="151"/>
      <c r="AQ16" s="151"/>
      <c r="AR16" s="151"/>
      <c r="AS16" s="152"/>
      <c r="AT16" s="153" t="s">
        <v>13</v>
      </c>
      <c r="AU16" s="154"/>
      <c r="AV16" s="154"/>
      <c r="AW16" s="154"/>
      <c r="AX16" s="154"/>
      <c r="AY16" s="155"/>
      <c r="AZ16" s="1"/>
      <c r="BA16" s="1"/>
      <c r="BB16" s="1"/>
      <c r="BC16" s="1"/>
      <c r="BD16" s="1"/>
    </row>
    <row r="17" spans="1:56" s="5" customFormat="1" ht="19.149999999999999" customHeight="1" x14ac:dyDescent="0.2">
      <c r="B17" s="120">
        <v>1</v>
      </c>
      <c r="C17" s="121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/>
      <c r="AM17" s="126"/>
      <c r="AN17" s="126"/>
      <c r="AO17" s="126"/>
      <c r="AP17" s="126"/>
      <c r="AQ17" s="126"/>
      <c r="AR17" s="126"/>
      <c r="AS17" s="121"/>
      <c r="AT17" s="125"/>
      <c r="AU17" s="126"/>
      <c r="AV17" s="126"/>
      <c r="AW17" s="126"/>
      <c r="AX17" s="126"/>
      <c r="AY17" s="127"/>
      <c r="AZ17" s="1"/>
      <c r="BA17" s="1"/>
      <c r="BB17" s="1"/>
      <c r="BC17" s="1"/>
      <c r="BD17" s="1"/>
    </row>
    <row r="18" spans="1:56" s="5" customFormat="1" ht="19.149999999999999" customHeight="1" x14ac:dyDescent="0.2">
      <c r="B18" s="120">
        <v>2</v>
      </c>
      <c r="C18" s="121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L18" s="125"/>
      <c r="AM18" s="126"/>
      <c r="AN18" s="126"/>
      <c r="AO18" s="126"/>
      <c r="AP18" s="126"/>
      <c r="AQ18" s="126"/>
      <c r="AR18" s="126"/>
      <c r="AS18" s="121"/>
      <c r="AT18" s="125"/>
      <c r="AU18" s="126"/>
      <c r="AV18" s="126"/>
      <c r="AW18" s="126"/>
      <c r="AX18" s="126"/>
      <c r="AY18" s="127"/>
      <c r="AZ18" s="1"/>
      <c r="BA18" s="1"/>
      <c r="BB18" s="1"/>
      <c r="BC18" s="1"/>
      <c r="BD18" s="1"/>
    </row>
    <row r="19" spans="1:56" s="5" customFormat="1" ht="19.149999999999999" customHeight="1" x14ac:dyDescent="0.2">
      <c r="B19" s="120">
        <v>3</v>
      </c>
      <c r="C19" s="12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5"/>
      <c r="AM19" s="126"/>
      <c r="AN19" s="126"/>
      <c r="AO19" s="126"/>
      <c r="AP19" s="126"/>
      <c r="AQ19" s="126"/>
      <c r="AR19" s="126"/>
      <c r="AS19" s="121"/>
      <c r="AT19" s="125"/>
      <c r="AU19" s="126"/>
      <c r="AV19" s="126"/>
      <c r="AW19" s="126"/>
      <c r="AX19" s="126"/>
      <c r="AY19" s="127"/>
      <c r="AZ19" s="1"/>
      <c r="BA19" s="1"/>
      <c r="BB19" s="1"/>
      <c r="BC19" s="1"/>
      <c r="BD19" s="1"/>
    </row>
    <row r="20" spans="1:56" ht="15" x14ac:dyDescent="0.25">
      <c r="B20" s="117" t="s">
        <v>16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9"/>
    </row>
    <row r="21" spans="1:56" ht="15" x14ac:dyDescent="0.25">
      <c r="B21" s="136" t="s">
        <v>66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7" t="s">
        <v>67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9"/>
    </row>
    <row r="22" spans="1:56" s="9" customFormat="1" ht="10.15" customHeight="1" x14ac:dyDescent="0.2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13">
        <v>30.5</v>
      </c>
      <c r="Z25" s="113"/>
      <c r="AA25" s="113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10">
        <v>10000</v>
      </c>
      <c r="AW25" s="110"/>
      <c r="AX25" s="110"/>
      <c r="AY25" s="8"/>
      <c r="AZ25" s="8"/>
    </row>
    <row r="26" spans="1:56" x14ac:dyDescent="0.2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f>+Y35</f>
        <v>48</v>
      </c>
      <c r="AW26" s="111"/>
      <c r="AX26" s="111"/>
      <c r="AY26" s="8"/>
      <c r="AZ26" s="8"/>
    </row>
    <row r="27" spans="1:56" x14ac:dyDescent="0.2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8">
        <v>2</v>
      </c>
      <c r="Z27" s="128"/>
      <c r="AA27" s="128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8">
        <f>+AV25/AV26</f>
        <v>208.33333333333334</v>
      </c>
      <c r="AW27" s="108"/>
      <c r="AX27" s="108"/>
      <c r="AY27" s="11"/>
    </row>
    <row r="28" spans="1:56" x14ac:dyDescent="0.2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9">
        <f>ROUND(Y25*Y27,0)</f>
        <v>61</v>
      </c>
      <c r="Z28" s="109"/>
      <c r="AA28" s="109"/>
      <c r="AB28" s="38"/>
      <c r="AC28" s="19"/>
      <c r="AV28" s="74"/>
      <c r="AW28" s="74"/>
    </row>
    <row r="29" spans="1:56" x14ac:dyDescent="0.2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9">
        <v>596</v>
      </c>
      <c r="AW29" s="129"/>
      <c r="AX29" s="129"/>
      <c r="AY29" s="21"/>
      <c r="AZ29" s="25"/>
    </row>
    <row r="30" spans="1:56" x14ac:dyDescent="0.2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8">
        <v>3</v>
      </c>
      <c r="Z30" s="128"/>
      <c r="AA30" s="128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9">
        <f>ROUND(+Y28*Y30,0)</f>
        <v>183</v>
      </c>
      <c r="Z31" s="109"/>
      <c r="AA31" s="109"/>
      <c r="AB31" s="38"/>
      <c r="AC31" s="19"/>
      <c r="AD31" s="50" t="s">
        <v>39</v>
      </c>
    </row>
    <row r="32" spans="1:5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2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11">
        <f>+Y53</f>
        <v>15</v>
      </c>
      <c r="AW34" s="111"/>
      <c r="AX34" s="111"/>
      <c r="AY34" s="8"/>
      <c r="AZ34" s="8"/>
    </row>
    <row r="35" spans="1:52" x14ac:dyDescent="0.2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28">
        <v>48</v>
      </c>
      <c r="Z35" s="128"/>
      <c r="AA35" s="128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8">
        <f>+AV33/AV34</f>
        <v>666.66666666666663</v>
      </c>
      <c r="AW35" s="108"/>
      <c r="AX35" s="108"/>
      <c r="AY35" s="11"/>
    </row>
    <row r="36" spans="1:52" x14ac:dyDescent="0.2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9">
        <f>+Y31</f>
        <v>183</v>
      </c>
      <c r="Z36" s="109"/>
      <c r="AA36" s="109"/>
      <c r="AB36" s="38"/>
      <c r="AC36" s="19"/>
      <c r="AV36" s="74"/>
      <c r="AW36" s="74"/>
    </row>
    <row r="37" spans="1:52" x14ac:dyDescent="0.2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4">
        <f>+Y35/Y36</f>
        <v>0.26229508196721313</v>
      </c>
      <c r="Z37" s="114"/>
      <c r="AA37" s="11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8"/>
      <c r="AW37" s="108"/>
      <c r="AX37" s="108"/>
      <c r="AY37" s="7"/>
      <c r="AZ37" s="7"/>
    </row>
    <row r="38" spans="1:52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9"/>
      <c r="Z38" s="109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8">
        <v>165</v>
      </c>
      <c r="AW38" s="108"/>
      <c r="AX38" s="108"/>
      <c r="AY38" s="8"/>
      <c r="AZ38" s="8"/>
    </row>
    <row r="39" spans="1:52" x14ac:dyDescent="0.2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8">
        <v>283</v>
      </c>
      <c r="AW39" s="108"/>
      <c r="AX39" s="108"/>
      <c r="AY39" s="21"/>
      <c r="AZ39" s="25"/>
    </row>
    <row r="40" spans="1:52" s="9" customFormat="1" ht="10.15" customHeight="1" x14ac:dyDescent="0.2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9">
        <f>Y53</f>
        <v>15</v>
      </c>
      <c r="AW43" s="109"/>
      <c r="AX43" s="109"/>
      <c r="AY43" s="8"/>
      <c r="AZ43" s="8"/>
    </row>
    <row r="44" spans="1:52" x14ac:dyDescent="0.2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13">
        <v>200</v>
      </c>
      <c r="Z44" s="113"/>
      <c r="AA44" s="113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10">
        <v>5000</v>
      </c>
      <c r="AW44" s="110"/>
      <c r="AX44" s="110"/>
      <c r="AY44" s="8"/>
    </row>
    <row r="45" spans="1:52" x14ac:dyDescent="0.2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8">
        <f>+AV43*AV44</f>
        <v>75000</v>
      </c>
      <c r="AW45" s="108"/>
      <c r="AX45" s="108"/>
      <c r="AY45" s="11"/>
    </row>
    <row r="46" spans="1:52" x14ac:dyDescent="0.2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4">
        <f>+Y43/Y44</f>
        <v>0.24</v>
      </c>
      <c r="Z46" s="114"/>
      <c r="AA46" s="114"/>
      <c r="AB46" s="38"/>
      <c r="AC46" s="19"/>
      <c r="AV46" s="74"/>
      <c r="AW46" s="74"/>
    </row>
    <row r="47" spans="1:52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9"/>
      <c r="Z47" s="109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8">
        <f>+AV33</f>
        <v>10000</v>
      </c>
      <c r="AW47" s="108"/>
      <c r="AX47" s="108"/>
      <c r="AY47" s="8"/>
      <c r="AZ47" s="8"/>
    </row>
    <row r="48" spans="1:52" x14ac:dyDescent="0.2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.1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15" customHeight="1" x14ac:dyDescent="0.2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13">
        <v>20</v>
      </c>
      <c r="Z52" s="113"/>
      <c r="AA52" s="113"/>
      <c r="AB52" s="38"/>
      <c r="AC52" s="19"/>
      <c r="AD52" s="32" t="s">
        <v>75</v>
      </c>
      <c r="AZ52" s="8"/>
    </row>
    <row r="53" spans="2:55" x14ac:dyDescent="0.2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3">
        <v>15</v>
      </c>
      <c r="Z53" s="113"/>
      <c r="AA53" s="113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4">
        <f>+Y53/Y52</f>
        <v>0.75</v>
      </c>
      <c r="Z54" s="114"/>
      <c r="AA54" s="11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11">
        <f>+Y35</f>
        <v>48</v>
      </c>
      <c r="AW54" s="111"/>
      <c r="AX54" s="111"/>
      <c r="AY54" s="8"/>
    </row>
    <row r="55" spans="2:55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9"/>
      <c r="Z55" s="109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5">
        <f>IF(AV54=0,0,ROUND(+AV53/AV54,0))</f>
        <v>208</v>
      </c>
      <c r="AW55" s="115"/>
      <c r="AX55" s="115"/>
      <c r="AY55" s="11"/>
    </row>
    <row r="56" spans="2:55" x14ac:dyDescent="0.2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4"/>
      <c r="Z56" s="114"/>
      <c r="AA56" s="11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">
      <c r="B57" s="13"/>
      <c r="C57" s="112" t="s">
        <v>46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16">
        <f>+AV29</f>
        <v>596</v>
      </c>
      <c r="AW57" s="116"/>
      <c r="AX57" s="116"/>
    </row>
    <row r="58" spans="2:55" x14ac:dyDescent="0.2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9">
        <f>+Y43</f>
        <v>48</v>
      </c>
      <c r="Z58" s="109"/>
      <c r="AA58" s="109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15" customHeight="1" x14ac:dyDescent="0.2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2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52" ht="10.15" customHeigh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1:52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06">
        <v>15000</v>
      </c>
      <c r="AW70" s="106"/>
      <c r="AX70" s="106"/>
      <c r="AY70" s="8"/>
    </row>
    <row r="71" spans="1:52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7">
        <f>+AV69-AV70</f>
        <v>15000</v>
      </c>
      <c r="AW71" s="107"/>
      <c r="AX71" s="107"/>
      <c r="AY71" s="11"/>
    </row>
    <row r="72" spans="1:52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5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52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52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75" x14ac:dyDescent="0.25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75" x14ac:dyDescent="0.25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2">
      <c r="Y82" s="73"/>
      <c r="Z82" s="74"/>
      <c r="AA82" s="74"/>
      <c r="AB82" s="74"/>
    </row>
    <row r="83" spans="1:51" x14ac:dyDescent="0.2">
      <c r="Y83" s="73"/>
      <c r="Z83" s="74"/>
      <c r="AA83" s="74"/>
      <c r="AB83" s="74"/>
    </row>
    <row r="84" spans="1:51" s="26" customFormat="1" ht="15" x14ac:dyDescent="0.2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5" x14ac:dyDescent="0.2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0.26229508196721313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5" x14ac:dyDescent="0.2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5" x14ac:dyDescent="0.2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5" x14ac:dyDescent="0.2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5" x14ac:dyDescent="0.2"/>
    <row r="91" spans="1:51" s="26" customFormat="1" ht="15" x14ac:dyDescent="0.2">
      <c r="E91" s="26" t="s">
        <v>78</v>
      </c>
    </row>
    <row r="92" spans="1:51" s="26" customFormat="1" ht="15" x14ac:dyDescent="0.2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5" x14ac:dyDescent="0.2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5" x14ac:dyDescent="0.2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5" x14ac:dyDescent="0.2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5" x14ac:dyDescent="0.2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">
      <c r="E98" s="26" t="s">
        <v>93</v>
      </c>
    </row>
    <row r="99" spans="5:45" x14ac:dyDescent="0.2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Lynn Fisher</cp:lastModifiedBy>
  <cp:lastPrinted>2016-08-05T14:39:08Z</cp:lastPrinted>
  <dcterms:created xsi:type="dcterms:W3CDTF">2016-05-20T15:17:03Z</dcterms:created>
  <dcterms:modified xsi:type="dcterms:W3CDTF">2018-11-08T22:16:05Z</dcterms:modified>
</cp:coreProperties>
</file>